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35" activeTab="0"/>
  </bookViews>
  <sheets>
    <sheet name="HSTF AWP-2014" sheetId="1" r:id="rId1"/>
    <sheet name="Project Management Unit (HSTF) " sheetId="2" r:id="rId2"/>
  </sheets>
  <definedNames>
    <definedName name="_xlnm.Print_Area" localSheetId="0">'HSTF AWP-2014'!$A$1:$K$61</definedName>
  </definedNames>
  <calcPr fullCalcOnLoad="1"/>
</workbook>
</file>

<file path=xl/sharedStrings.xml><?xml version="1.0" encoding="utf-8"?>
<sst xmlns="http://schemas.openxmlformats.org/spreadsheetml/2006/main" count="171" uniqueCount="87">
  <si>
    <t>Output I-1.1 Up to 90% of selected stakeholders (local governmental officials, community leaders, representatives of CBOs and Women's Groups) participate in the process of establishing local registration systems to improve local participation</t>
  </si>
  <si>
    <t>I-1.1.1 Organize a total of 12 provincial workshops to achieve a local consensus on implementation and exit strategies</t>
  </si>
  <si>
    <t>UNDP</t>
  </si>
  <si>
    <t>I-1.2. All three target provinces of Guandalcanal, Malarita and Honiara possess 'green' community peace centres as foundation for "tension" reduction</t>
  </si>
  <si>
    <t>Total Cost for Objective I-1</t>
  </si>
  <si>
    <t xml:space="preserve">I-2.1. Local re-integration counseling mechanism with  focus on negotiation, conflict resolution, and mediation, developed and become fully functional </t>
  </si>
  <si>
    <t>I-2.1.2. Provide intensive training courses on negotiation, conflict resolution and mediation to the target communities</t>
  </si>
  <si>
    <t xml:space="preserve">Sub-total of I-2.1 </t>
  </si>
  <si>
    <t>I-2.2.1. Conduct public awareness and social communication campaign on human security and peaceful co-existence.</t>
  </si>
  <si>
    <t>Sub-total of I-2.2</t>
  </si>
  <si>
    <t>Component I: “Freedom from Fear” Approach - Good Governance, "Tensions" Reduction and Human Security</t>
  </si>
  <si>
    <t>Activities</t>
  </si>
  <si>
    <t xml:space="preserve">1.2.2. At least 70% of target beneficiaries successfully obtained knowledge on human security and peaceful co-existence and translate into actions through locally-organized events </t>
  </si>
  <si>
    <t>UN organization-specific Annual targets</t>
  </si>
  <si>
    <t>UN Organisation</t>
  </si>
  <si>
    <t>Time frame</t>
  </si>
  <si>
    <t>Q1</t>
  </si>
  <si>
    <t>Q2</t>
  </si>
  <si>
    <t>Q3</t>
  </si>
  <si>
    <t>Q4</t>
  </si>
  <si>
    <t>Implementing partner</t>
  </si>
  <si>
    <t>Planned          Budget</t>
  </si>
  <si>
    <t>Source of funds</t>
  </si>
  <si>
    <t>Budget description</t>
  </si>
  <si>
    <t>Amount</t>
  </si>
  <si>
    <t>Sub total 1-1.1</t>
  </si>
  <si>
    <t>UNDP/MNUPR</t>
  </si>
  <si>
    <t>UNDP/ILO</t>
  </si>
  <si>
    <t>UNHSTF</t>
  </si>
  <si>
    <r>
      <rPr>
        <b/>
        <sz val="11"/>
        <rFont val="Times New Roman"/>
        <family val="1"/>
      </rPr>
      <t>CP Outcome:</t>
    </r>
    <r>
      <rPr>
        <sz val="11"/>
        <rFont val="Times New Roman"/>
        <family val="1"/>
      </rPr>
      <t xml:space="preserve"> To enhance human security for the selected communities and ex-combatants in the Solomon Islands through reducing “tensions” and promoting peaceful and sustainable measures for their survival and dignity. </t>
    </r>
    <r>
      <rPr>
        <b/>
        <sz val="11"/>
        <rFont val="Times New Roman"/>
        <family val="1"/>
      </rPr>
      <t>NDS Objective 1:</t>
    </r>
    <r>
      <rPr>
        <sz val="11"/>
        <rFont val="Times New Roman"/>
        <family val="1"/>
      </rPr>
      <t xml:space="preserve"> To Alleviate Poverty and Provide Greater Benefits and opportunities to improve the lives of Solomon Islanders in a peaceful and stable society.</t>
    </r>
  </si>
  <si>
    <t>MNURP</t>
  </si>
  <si>
    <t>Travel: 71600</t>
  </si>
  <si>
    <t>Output: Establish a Project Management Unit to ensure effective coordination to the project and full capacity support to key Ministries</t>
  </si>
  <si>
    <t>CP Outcome: To enhance human security for the selected communities and ex-combatants in the Solomon Islands through reducing “tensions” and promoting peaceful and sustainable measures for their survival and dignity. NDS Objective 1: To Alleviate Poverty and Provide Greater Benefits and opportunities to improve the lives of Solomon Islanders in a peaceful and stable society.</t>
  </si>
  <si>
    <t xml:space="preserve">Objective I-2:  To promote reintegration and make it fully functional to meet the needs of the community members and  former combatants for human security and peaceful co-existence </t>
  </si>
  <si>
    <t>I-2.1.1 Establish local re-integration counseling mechanism amongst former combatants and their communities</t>
  </si>
  <si>
    <t xml:space="preserve">Objective I-1:  To promote reintegration and make it fully functional to meet the needs of the community members and  former combatants, for human security and peaceful co-existence </t>
  </si>
  <si>
    <t>1:The Project Management Unit is fully established and operational:</t>
  </si>
  <si>
    <t>1.1 International Project Coordinator</t>
  </si>
  <si>
    <t>X</t>
  </si>
  <si>
    <t>National Officers: 71400</t>
  </si>
  <si>
    <t>Amount 9USD)</t>
  </si>
  <si>
    <t xml:space="preserve">*USD$500,000 is UNDP contributioin to the HSTF project specifically dedicated to the Project Management Unit to ensure effective coordination amongst all partners. </t>
  </si>
  <si>
    <t>Training: 75700</t>
  </si>
  <si>
    <t>1.5 Monitor and Evaluate project sites</t>
  </si>
  <si>
    <t>HSTF</t>
  </si>
  <si>
    <r>
      <rPr>
        <b/>
        <sz val="14"/>
        <color indexed="8"/>
        <rFont val="Times New Roman"/>
        <family val="1"/>
      </rPr>
      <t xml:space="preserve">UNDP  </t>
    </r>
    <r>
      <rPr>
        <b/>
        <sz val="10"/>
        <color indexed="8"/>
        <rFont val="Times New Roman"/>
        <family val="1"/>
      </rPr>
      <t xml:space="preserve">
“Tensions” Reduction, Reconciliation and Rehabilitation (HSI-T3R) in the Solomon Islands - Year 1 (January-December 2014)</t>
    </r>
  </si>
  <si>
    <t>I-1.1.3 Implement advocacy measures for promoting local participation and maintenance of rehabilitated infrastructure (This activity has been merged with Act 2.4)</t>
  </si>
  <si>
    <t>I-1.1.2 Establish local registration systems in all 3 target provinces/city (Not applicable)</t>
  </si>
  <si>
    <t>I-1.2.1 Rehabilitate/reconstruct 3 community peace centres in each province/city, utilizing environmentally sustainable practices and materials. (Not Applicable)</t>
  </si>
  <si>
    <t xml:space="preserve">Organize provincial and ward level workshop which includes travel of participants to attend the workshops, venue, materials  (to focus on leadership, communication, reconciliation, peacebuilding, including Gender and Conflict) </t>
  </si>
  <si>
    <t>REVISED: Activity removed at request of government</t>
  </si>
  <si>
    <t>REVISED: This activity has been merged with Act I-2.2.1</t>
  </si>
  <si>
    <t>REVISED 1 - 2.1.1 a) Trama Counseling Methodology mapping for Best Practices promotion (travel, workshop, material development)</t>
  </si>
  <si>
    <t>b) Trauma Counseling and Dialogue process awareness training</t>
  </si>
  <si>
    <t xml:space="preserve">b) Provide Conflict Resolution training for all members of MNURP; and network of civil society peacebuilders </t>
  </si>
  <si>
    <t>a) Capacity building and Technical Assistance to the National Peacebuilding Policy</t>
  </si>
  <si>
    <t>a) Creation/maintenance of Network of Peacebuilders - for joint learning and sharing</t>
  </si>
  <si>
    <t>b) Diffusion of communication materials/organizing of local events/including schools on non-violent processing of conflict, social cohesion, women and young people in decision-making.</t>
  </si>
  <si>
    <t>c) Network facilitated dialogues</t>
  </si>
  <si>
    <t xml:space="preserve">c) Enable functioning of local trauma network </t>
  </si>
  <si>
    <t xml:space="preserve">2014 Total Project Cost </t>
  </si>
  <si>
    <t xml:space="preserve">Total Cost for Objective I-2 and I-1 </t>
  </si>
  <si>
    <t>Total Project Management Unit Cost</t>
  </si>
  <si>
    <t>UNDP/ ILO</t>
  </si>
  <si>
    <t>1.4: Administrative costs</t>
  </si>
  <si>
    <t>Stationery 72500</t>
  </si>
  <si>
    <t>ICT: 72800</t>
  </si>
  <si>
    <t>Printing Costs: 74200</t>
  </si>
  <si>
    <t>Meetings: 75700</t>
  </si>
  <si>
    <t>Office Bills: 73100</t>
  </si>
  <si>
    <t>1.3 Project Assistants</t>
  </si>
  <si>
    <t xml:space="preserve">AWP 2014: Detailed Annual Work Plan for Human Security Initiative for 
“Tensions” Reduction, Reconciliation and Rehabilitation (HSI-T3R) in the Solomon Islands  </t>
  </si>
  <si>
    <t>Printing: 74200</t>
  </si>
  <si>
    <t>Supplies: 72500</t>
  </si>
  <si>
    <t>Company Contracting: 72100</t>
  </si>
  <si>
    <t>Coordinator's Salary: 71200</t>
  </si>
  <si>
    <t>1.2 UNV</t>
  </si>
  <si>
    <t>UNV: 71500</t>
  </si>
  <si>
    <t>TRAC: USD$225,0000</t>
  </si>
  <si>
    <t xml:space="preserve">*USD$205,000 is under Trac and USD$20,000 is under UNHSTF to cover UNV costs and ICT </t>
  </si>
  <si>
    <t xml:space="preserve">2015 Programmed Funds  </t>
  </si>
  <si>
    <t>Overal Total Project Cost</t>
  </si>
  <si>
    <t xml:space="preserve">*USD $21,945.38 is carried forward to 2015 </t>
  </si>
  <si>
    <t xml:space="preserve">*The total of the 2nd Tranche is USD$449,498.44. The budget for the Project Management unit is USD$225,000 for 2014. As such, the total 2014 Project Budget is USD$711,498. This budget revison is done for the allocation of Trac Funding  to Project Staff  Salary for the month of November and December 2014, reflected in the Atlas Generated AWP. A total of USD$21,945.38 is carried forward for 2015 therefore increasing the amount to USD733,443.38
</t>
  </si>
  <si>
    <t>Salary &amp; Post Adj Cst IP Staff</t>
  </si>
  <si>
    <t>Coordinator's Salary: 61300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</si>
</sst>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&quot;#,##0_);\(&quot;S&quot;#,##0\)"/>
    <numFmt numFmtId="173" formatCode="&quot;S&quot;#,##0_);[Red]\(&quot;S&quot;#,##0\)"/>
    <numFmt numFmtId="174" formatCode="&quot;S&quot;#,##0.00_);\(&quot;S&quot;#,##0.00\)"/>
    <numFmt numFmtId="175" formatCode="&quot;S&quot;#,##0.00_);[Red]\(&quot;S&quot;#,##0.00\)"/>
    <numFmt numFmtId="176" formatCode="_(&quot;S&quot;* #,##0_);_(&quot;S&quot;* \(#,##0\);_(&quot;S&quot;* &quot;-&quot;_);_(@_)"/>
    <numFmt numFmtId="177" formatCode="_(&quot;S&quot;* #,##0.00_);_(&quot;S&quot;* \(#,##0.00\);_(&quot;S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</numFmts>
  <fonts count="53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ＭＳ Ｐゴシック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2" fontId="9" fillId="33" borderId="0" xfId="43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2" fontId="4" fillId="33" borderId="0" xfId="43" applyNumberFormat="1" applyFont="1" applyFill="1" applyBorder="1" applyAlignment="1">
      <alignment horizontal="right" vertical="center" wrapText="1"/>
    </xf>
    <xf numFmtId="2" fontId="9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38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38" fontId="8" fillId="0" borderId="0" xfId="0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horizontal="left" vertical="top" wrapText="1"/>
    </xf>
    <xf numFmtId="38" fontId="11" fillId="35" borderId="10" xfId="43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38" fontId="11" fillId="36" borderId="10" xfId="43" applyNumberFormat="1" applyFont="1" applyFill="1" applyBorder="1" applyAlignment="1">
      <alignment vertical="center" wrapText="1"/>
    </xf>
    <xf numFmtId="38" fontId="11" fillId="36" borderId="10" xfId="0" applyNumberFormat="1" applyFont="1" applyFill="1" applyBorder="1" applyAlignment="1">
      <alignment horizontal="center" vertical="center" wrapText="1"/>
    </xf>
    <xf numFmtId="38" fontId="11" fillId="36" borderId="10" xfId="0" applyNumberFormat="1" applyFont="1" applyFill="1" applyBorder="1" applyAlignment="1">
      <alignment horizontal="right" vertical="center" wrapText="1"/>
    </xf>
    <xf numFmtId="38" fontId="11" fillId="36" borderId="1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38" fontId="10" fillId="34" borderId="10" xfId="43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center" wrapText="1"/>
    </xf>
    <xf numFmtId="0" fontId="11" fillId="37" borderId="10" xfId="0" applyFont="1" applyFill="1" applyBorder="1" applyAlignment="1">
      <alignment horizontal="left" vertical="top" wrapText="1"/>
    </xf>
    <xf numFmtId="38" fontId="11" fillId="37" borderId="10" xfId="43" applyNumberFormat="1" applyFont="1" applyFill="1" applyBorder="1" applyAlignment="1">
      <alignment vertical="center" wrapText="1"/>
    </xf>
    <xf numFmtId="38" fontId="11" fillId="37" borderId="10" xfId="0" applyNumberFormat="1" applyFont="1" applyFill="1" applyBorder="1" applyAlignment="1">
      <alignment horizontal="center" vertical="center" wrapText="1"/>
    </xf>
    <xf numFmtId="38" fontId="11" fillId="37" borderId="10" xfId="42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vertical="center"/>
    </xf>
    <xf numFmtId="0" fontId="12" fillId="37" borderId="10" xfId="0" applyFont="1" applyFill="1" applyBorder="1" applyAlignment="1">
      <alignment vertical="center"/>
    </xf>
    <xf numFmtId="38" fontId="11" fillId="37" borderId="10" xfId="0" applyNumberFormat="1" applyFont="1" applyFill="1" applyBorder="1" applyAlignment="1">
      <alignment horizontal="right" vertical="center" wrapText="1"/>
    </xf>
    <xf numFmtId="38" fontId="11" fillId="37" borderId="10" xfId="43" applyNumberFormat="1" applyFont="1" applyFill="1" applyBorder="1" applyAlignment="1">
      <alignment horizontal="right" wrapText="1"/>
    </xf>
    <xf numFmtId="0" fontId="11" fillId="38" borderId="10" xfId="0" applyFont="1" applyFill="1" applyBorder="1" applyAlignment="1">
      <alignment horizontal="left" vertical="top" wrapText="1"/>
    </xf>
    <xf numFmtId="38" fontId="10" fillId="38" borderId="10" xfId="43" applyNumberFormat="1" applyFont="1" applyFill="1" applyBorder="1" applyAlignment="1">
      <alignment horizontal="right" wrapText="1"/>
    </xf>
    <xf numFmtId="38" fontId="11" fillId="38" borderId="10" xfId="0" applyNumberFormat="1" applyFont="1" applyFill="1" applyBorder="1" applyAlignment="1">
      <alignment horizontal="center" vertical="center" wrapText="1"/>
    </xf>
    <xf numFmtId="38" fontId="11" fillId="38" borderId="10" xfId="42" applyNumberFormat="1" applyFont="1" applyFill="1" applyBorder="1" applyAlignment="1">
      <alignment vertical="center" wrapText="1"/>
    </xf>
    <xf numFmtId="38" fontId="11" fillId="38" borderId="10" xfId="0" applyNumberFormat="1" applyFont="1" applyFill="1" applyBorder="1" applyAlignment="1">
      <alignment horizontal="right" vertical="center" wrapText="1"/>
    </xf>
    <xf numFmtId="0" fontId="11" fillId="37" borderId="10" xfId="0" applyFont="1" applyFill="1" applyBorder="1" applyAlignment="1">
      <alignment horizontal="left" vertical="center" wrapText="1"/>
    </xf>
    <xf numFmtId="3" fontId="14" fillId="37" borderId="10" xfId="0" applyNumberFormat="1" applyFont="1" applyFill="1" applyBorder="1" applyAlignment="1">
      <alignment vertical="center"/>
    </xf>
    <xf numFmtId="38" fontId="10" fillId="0" borderId="10" xfId="42" applyNumberFormat="1" applyFont="1" applyBorder="1" applyAlignment="1">
      <alignment horizontal="left" vertical="center" wrapText="1"/>
    </xf>
    <xf numFmtId="38" fontId="10" fillId="0" borderId="10" xfId="0" applyNumberFormat="1" applyFont="1" applyBorder="1" applyAlignment="1">
      <alignment horizontal="left" vertical="center" wrapText="1"/>
    </xf>
    <xf numFmtId="38" fontId="52" fillId="39" borderId="10" xfId="43" applyNumberFormat="1" applyFont="1" applyFill="1" applyBorder="1" applyAlignment="1">
      <alignment horizontal="right" wrapText="1"/>
    </xf>
    <xf numFmtId="38" fontId="10" fillId="39" borderId="10" xfId="43" applyNumberFormat="1" applyFont="1" applyFill="1" applyBorder="1" applyAlignment="1">
      <alignment horizontal="right" wrapText="1"/>
    </xf>
    <xf numFmtId="38" fontId="10" fillId="39" borderId="10" xfId="0" applyNumberFormat="1" applyFont="1" applyFill="1" applyBorder="1" applyAlignment="1">
      <alignment horizontal="right" vertical="center" wrapText="1"/>
    </xf>
    <xf numFmtId="3" fontId="10" fillId="39" borderId="10" xfId="0" applyNumberFormat="1" applyFont="1" applyFill="1" applyBorder="1" applyAlignment="1">
      <alignment horizontal="right" vertical="center" wrapText="1"/>
    </xf>
    <xf numFmtId="3" fontId="10" fillId="39" borderId="10" xfId="0" applyNumberFormat="1" applyFont="1" applyFill="1" applyBorder="1" applyAlignment="1">
      <alignment horizontal="right" wrapText="1"/>
    </xf>
    <xf numFmtId="38" fontId="11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38" fontId="11" fillId="0" borderId="11" xfId="0" applyNumberFormat="1" applyFont="1" applyBorder="1" applyAlignment="1">
      <alignment horizontal="left" vertical="center" wrapText="1"/>
    </xf>
    <xf numFmtId="38" fontId="15" fillId="36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20" fontId="14" fillId="0" borderId="10" xfId="0" applyNumberFormat="1" applyFont="1" applyBorder="1" applyAlignment="1">
      <alignment horizontal="left" vertical="center" wrapText="1"/>
    </xf>
    <xf numFmtId="40" fontId="4" fillId="40" borderId="10" xfId="42" applyFont="1" applyFill="1" applyBorder="1" applyAlignment="1">
      <alignment horizontal="right" vertical="center" wrapText="1"/>
    </xf>
    <xf numFmtId="0" fontId="15" fillId="36" borderId="10" xfId="0" applyFont="1" applyFill="1" applyBorder="1" applyAlignment="1">
      <alignment horizontal="right" vertical="top" wrapText="1"/>
    </xf>
    <xf numFmtId="38" fontId="10" fillId="39" borderId="10" xfId="43" applyNumberFormat="1" applyFont="1" applyFill="1" applyBorder="1" applyAlignment="1">
      <alignment wrapText="1"/>
    </xf>
    <xf numFmtId="0" fontId="11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38" fontId="1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horizontal="right" vertical="top" wrapText="1"/>
    </xf>
    <xf numFmtId="38" fontId="11" fillId="33" borderId="14" xfId="0" applyNumberFormat="1" applyFont="1" applyFill="1" applyBorder="1" applyAlignment="1">
      <alignment horizontal="center" vertical="center" wrapText="1"/>
    </xf>
    <xf numFmtId="38" fontId="11" fillId="33" borderId="15" xfId="0" applyNumberFormat="1" applyFont="1" applyFill="1" applyBorder="1" applyAlignment="1">
      <alignment horizontal="center" vertical="center" wrapText="1"/>
    </xf>
    <xf numFmtId="38" fontId="11" fillId="33" borderId="16" xfId="0" applyNumberFormat="1" applyFont="1" applyFill="1" applyBorder="1" applyAlignment="1">
      <alignment horizontal="center" vertical="center" wrapText="1"/>
    </xf>
    <xf numFmtId="40" fontId="4" fillId="33" borderId="10" xfId="42" applyFont="1" applyFill="1" applyBorder="1" applyAlignment="1">
      <alignment horizontal="right" vertical="center" wrapText="1"/>
    </xf>
    <xf numFmtId="38" fontId="11" fillId="36" borderId="15" xfId="0" applyNumberFormat="1" applyFont="1" applyFill="1" applyBorder="1" applyAlignment="1">
      <alignment horizontal="center" vertical="center" wrapText="1"/>
    </xf>
    <xf numFmtId="38" fontId="11" fillId="36" borderId="16" xfId="0" applyNumberFormat="1" applyFont="1" applyFill="1" applyBorder="1" applyAlignment="1">
      <alignment horizontal="center" vertical="center" wrapText="1"/>
    </xf>
    <xf numFmtId="40" fontId="4" fillId="36" borderId="10" xfId="42" applyFont="1" applyFill="1" applyBorder="1" applyAlignment="1">
      <alignment horizontal="right" vertical="center" wrapText="1"/>
    </xf>
    <xf numFmtId="0" fontId="15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vertical="center" wrapText="1"/>
    </xf>
    <xf numFmtId="40" fontId="4" fillId="36" borderId="10" xfId="0" applyNumberFormat="1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8" fontId="11" fillId="0" borderId="11" xfId="0" applyNumberFormat="1" applyFont="1" applyBorder="1" applyAlignment="1">
      <alignment horizontal="center" vertical="center" wrapText="1"/>
    </xf>
    <xf numFmtId="38" fontId="11" fillId="0" borderId="13" xfId="0" applyNumberFormat="1" applyFont="1" applyBorder="1" applyAlignment="1">
      <alignment horizontal="center" vertical="center" wrapText="1"/>
    </xf>
    <xf numFmtId="38" fontId="11" fillId="36" borderId="11" xfId="0" applyNumberFormat="1" applyFont="1" applyFill="1" applyBorder="1" applyAlignment="1">
      <alignment horizontal="center" vertical="center" wrapText="1"/>
    </xf>
    <xf numFmtId="38" fontId="11" fillId="36" borderId="13" xfId="0" applyNumberFormat="1" applyFont="1" applyFill="1" applyBorder="1" applyAlignment="1">
      <alignment horizontal="center" vertical="center" wrapText="1"/>
    </xf>
    <xf numFmtId="38" fontId="11" fillId="40" borderId="14" xfId="0" applyNumberFormat="1" applyFont="1" applyFill="1" applyBorder="1" applyAlignment="1">
      <alignment horizontal="center" vertical="center" wrapText="1"/>
    </xf>
    <xf numFmtId="38" fontId="11" fillId="40" borderId="15" xfId="0" applyNumberFormat="1" applyFont="1" applyFill="1" applyBorder="1" applyAlignment="1">
      <alignment horizontal="center" vertical="center" wrapText="1"/>
    </xf>
    <xf numFmtId="38" fontId="11" fillId="40" borderId="16" xfId="0" applyNumberFormat="1" applyFont="1" applyFill="1" applyBorder="1" applyAlignment="1">
      <alignment horizontal="center" vertical="center" wrapText="1"/>
    </xf>
    <xf numFmtId="38" fontId="10" fillId="0" borderId="11" xfId="0" applyNumberFormat="1" applyFont="1" applyBorder="1" applyAlignment="1">
      <alignment horizontal="left" vertical="center" wrapText="1"/>
    </xf>
    <xf numFmtId="38" fontId="10" fillId="0" borderId="13" xfId="0" applyNumberFormat="1" applyFont="1" applyBorder="1" applyAlignment="1">
      <alignment horizontal="left" vertical="center" wrapText="1"/>
    </xf>
    <xf numFmtId="38" fontId="11" fillId="0" borderId="10" xfId="0" applyNumberFormat="1" applyFont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right" vertical="top" wrapText="1"/>
    </xf>
    <xf numFmtId="38" fontId="11" fillId="35" borderId="10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right" vertical="center" wrapText="1"/>
    </xf>
    <xf numFmtId="0" fontId="15" fillId="36" borderId="1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center" wrapText="1"/>
    </xf>
    <xf numFmtId="38" fontId="11" fillId="35" borderId="14" xfId="43" applyNumberFormat="1" applyFont="1" applyFill="1" applyBorder="1" applyAlignment="1">
      <alignment horizontal="center" vertical="center" wrapText="1"/>
    </xf>
    <xf numFmtId="38" fontId="11" fillId="35" borderId="15" xfId="43" applyNumberFormat="1" applyFont="1" applyFill="1" applyBorder="1" applyAlignment="1">
      <alignment horizontal="center" vertical="center" wrapText="1"/>
    </xf>
    <xf numFmtId="38" fontId="11" fillId="35" borderId="16" xfId="43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1"/>
  <sheetViews>
    <sheetView tabSelected="1" view="pageBreakPreview" zoomScale="95" zoomScaleSheetLayoutView="95" zoomScalePageLayoutView="0" workbookViewId="0" topLeftCell="A13">
      <selection activeCell="A41" sqref="A41:C41"/>
    </sheetView>
  </sheetViews>
  <sheetFormatPr defaultColWidth="9.00390625" defaultRowHeight="13.5"/>
  <cols>
    <col min="1" max="1" width="22.50390625" style="3" customWidth="1"/>
    <col min="2" max="2" width="12.50390625" style="3" bestFit="1" customWidth="1"/>
    <col min="3" max="3" width="49.75390625" style="3" customWidth="1"/>
    <col min="4" max="4" width="4.375" style="3" customWidth="1"/>
    <col min="5" max="5" width="4.875" style="3" customWidth="1"/>
    <col min="6" max="7" width="4.625" style="3" customWidth="1"/>
    <col min="8" max="8" width="10.25390625" style="3" customWidth="1"/>
    <col min="9" max="9" width="8.375" style="3" customWidth="1"/>
    <col min="10" max="10" width="13.375" style="3" customWidth="1"/>
    <col min="11" max="11" width="13.125" style="3" bestFit="1" customWidth="1"/>
    <col min="12" max="16384" width="9.00390625" style="3" customWidth="1"/>
  </cols>
  <sheetData>
    <row r="2" spans="1:11" s="1" customFormat="1" ht="48.75" customHeight="1">
      <c r="A2" s="124" t="s">
        <v>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2" customFormat="1" ht="48" customHeight="1">
      <c r="A3" s="118" t="s">
        <v>33</v>
      </c>
      <c r="B3" s="118"/>
      <c r="C3" s="118"/>
      <c r="D3" s="118"/>
      <c r="E3" s="118"/>
      <c r="F3" s="118"/>
      <c r="G3" s="118"/>
      <c r="H3" s="118"/>
      <c r="I3" s="14"/>
      <c r="J3" s="14"/>
      <c r="K3" s="14"/>
    </row>
    <row r="4" spans="1:11" ht="18.75" customHeight="1">
      <c r="A4" s="126" t="s">
        <v>13</v>
      </c>
      <c r="B4" s="112" t="s">
        <v>14</v>
      </c>
      <c r="C4" s="126" t="s">
        <v>11</v>
      </c>
      <c r="D4" s="127" t="s">
        <v>15</v>
      </c>
      <c r="E4" s="128"/>
      <c r="F4" s="128"/>
      <c r="G4" s="129"/>
      <c r="H4" s="108" t="s">
        <v>20</v>
      </c>
      <c r="I4" s="109" t="s">
        <v>21</v>
      </c>
      <c r="J4" s="110"/>
      <c r="K4" s="111"/>
    </row>
    <row r="5" spans="1:11" ht="25.5">
      <c r="A5" s="126"/>
      <c r="B5" s="113"/>
      <c r="C5" s="126"/>
      <c r="D5" s="25" t="s">
        <v>16</v>
      </c>
      <c r="E5" s="25" t="s">
        <v>17</v>
      </c>
      <c r="F5" s="25" t="s">
        <v>18</v>
      </c>
      <c r="G5" s="25" t="s">
        <v>19</v>
      </c>
      <c r="H5" s="108"/>
      <c r="I5" s="26" t="s">
        <v>22</v>
      </c>
      <c r="J5" s="26" t="s">
        <v>23</v>
      </c>
      <c r="K5" s="26" t="s">
        <v>24</v>
      </c>
    </row>
    <row r="6" spans="1:11" ht="43.5" customHeight="1">
      <c r="A6" s="125" t="s">
        <v>10</v>
      </c>
      <c r="B6" s="125"/>
      <c r="C6" s="125"/>
      <c r="D6" s="125"/>
      <c r="E6" s="125"/>
      <c r="F6" s="125"/>
      <c r="G6" s="125"/>
      <c r="H6" s="125"/>
      <c r="I6" s="24"/>
      <c r="J6" s="24"/>
      <c r="K6" s="24"/>
    </row>
    <row r="7" spans="1:11" ht="38.25" customHeight="1">
      <c r="A7" s="90" t="s">
        <v>36</v>
      </c>
      <c r="B7" s="90"/>
      <c r="C7" s="90"/>
      <c r="D7" s="90"/>
      <c r="E7" s="90"/>
      <c r="F7" s="90"/>
      <c r="G7" s="90"/>
      <c r="H7" s="90"/>
      <c r="I7" s="15"/>
      <c r="J7" s="15"/>
      <c r="K7" s="15"/>
    </row>
    <row r="8" spans="1:11" ht="25.5">
      <c r="A8" s="118" t="s">
        <v>0</v>
      </c>
      <c r="B8" s="94" t="s">
        <v>2</v>
      </c>
      <c r="C8" s="35" t="s">
        <v>1</v>
      </c>
      <c r="D8" s="45"/>
      <c r="E8" s="45"/>
      <c r="F8" s="45"/>
      <c r="G8" s="45"/>
      <c r="H8" s="106" t="s">
        <v>26</v>
      </c>
      <c r="I8" s="37" t="s">
        <v>28</v>
      </c>
      <c r="J8" s="37"/>
      <c r="K8" s="38"/>
    </row>
    <row r="9" spans="1:11" ht="15.75" customHeight="1">
      <c r="A9" s="118"/>
      <c r="B9" s="95"/>
      <c r="C9" s="91" t="s">
        <v>50</v>
      </c>
      <c r="D9" s="68"/>
      <c r="E9" s="68"/>
      <c r="F9" s="68"/>
      <c r="G9" s="68"/>
      <c r="H9" s="106"/>
      <c r="I9" s="17" t="s">
        <v>28</v>
      </c>
      <c r="J9" s="75" t="s">
        <v>31</v>
      </c>
      <c r="K9" s="53">
        <v>52332</v>
      </c>
    </row>
    <row r="10" spans="1:11" ht="20.25" customHeight="1">
      <c r="A10" s="118"/>
      <c r="B10" s="95"/>
      <c r="C10" s="92"/>
      <c r="D10" s="68"/>
      <c r="E10" s="68"/>
      <c r="F10" s="68"/>
      <c r="G10" s="68"/>
      <c r="H10" s="106"/>
      <c r="I10" s="60" t="s">
        <v>28</v>
      </c>
      <c r="J10" s="75" t="s">
        <v>43</v>
      </c>
      <c r="K10" s="53">
        <v>62500</v>
      </c>
    </row>
    <row r="11" spans="1:11" ht="16.5" customHeight="1">
      <c r="A11" s="118"/>
      <c r="B11" s="95"/>
      <c r="C11" s="92"/>
      <c r="D11" s="68"/>
      <c r="E11" s="68"/>
      <c r="F11" s="68"/>
      <c r="G11" s="68"/>
      <c r="H11" s="106"/>
      <c r="I11" s="17" t="s">
        <v>28</v>
      </c>
      <c r="J11" s="75" t="s">
        <v>74</v>
      </c>
      <c r="K11" s="53">
        <v>5000</v>
      </c>
    </row>
    <row r="12" spans="1:11" ht="15.75" customHeight="1">
      <c r="A12" s="118"/>
      <c r="B12" s="95"/>
      <c r="C12" s="93"/>
      <c r="D12" s="68"/>
      <c r="E12" s="68"/>
      <c r="F12" s="68"/>
      <c r="G12" s="68"/>
      <c r="H12" s="106"/>
      <c r="I12" s="17" t="s">
        <v>28</v>
      </c>
      <c r="J12" s="75" t="s">
        <v>73</v>
      </c>
      <c r="K12" s="53">
        <v>5000</v>
      </c>
    </row>
    <row r="13" spans="1:11" ht="25.5">
      <c r="A13" s="118"/>
      <c r="B13" s="95"/>
      <c r="C13" s="35" t="s">
        <v>48</v>
      </c>
      <c r="D13" s="36"/>
      <c r="E13" s="36"/>
      <c r="F13" s="36"/>
      <c r="G13" s="36"/>
      <c r="H13" s="106"/>
      <c r="I13" s="37" t="s">
        <v>28</v>
      </c>
      <c r="J13" s="37"/>
      <c r="K13" s="38"/>
    </row>
    <row r="14" spans="1:11" ht="13.5" customHeight="1">
      <c r="A14" s="118"/>
      <c r="B14" s="95"/>
      <c r="C14" s="61" t="s">
        <v>51</v>
      </c>
      <c r="D14" s="55"/>
      <c r="E14" s="55"/>
      <c r="F14" s="55"/>
      <c r="G14" s="56"/>
      <c r="H14" s="106"/>
      <c r="I14" s="17" t="s">
        <v>28</v>
      </c>
      <c r="J14" s="17"/>
      <c r="K14" s="53"/>
    </row>
    <row r="15" spans="1:11" ht="38.25">
      <c r="A15" s="118"/>
      <c r="B15" s="95"/>
      <c r="C15" s="35" t="s">
        <v>47</v>
      </c>
      <c r="D15" s="45"/>
      <c r="E15" s="45"/>
      <c r="F15" s="45"/>
      <c r="G15" s="45"/>
      <c r="H15" s="106"/>
      <c r="I15" s="37" t="s">
        <v>28</v>
      </c>
      <c r="J15" s="37"/>
      <c r="K15" s="38"/>
    </row>
    <row r="16" spans="1:11" ht="15.75">
      <c r="A16" s="118"/>
      <c r="B16" s="95"/>
      <c r="C16" s="61" t="s">
        <v>52</v>
      </c>
      <c r="D16" s="56"/>
      <c r="E16" s="56"/>
      <c r="F16" s="56"/>
      <c r="G16" s="33"/>
      <c r="H16" s="106"/>
      <c r="I16" s="17" t="s">
        <v>28</v>
      </c>
      <c r="J16" s="17"/>
      <c r="K16" s="53"/>
    </row>
    <row r="17" spans="1:11" ht="15.75">
      <c r="A17" s="16"/>
      <c r="B17" s="95"/>
      <c r="C17" s="46" t="s">
        <v>25</v>
      </c>
      <c r="D17" s="47"/>
      <c r="E17" s="47"/>
      <c r="F17" s="47"/>
      <c r="G17" s="47"/>
      <c r="H17" s="106"/>
      <c r="I17" s="48" t="s">
        <v>28</v>
      </c>
      <c r="J17" s="48"/>
      <c r="K17" s="49">
        <f>SUM(K9:K16)</f>
        <v>124832</v>
      </c>
    </row>
    <row r="18" spans="1:11" ht="38.25" customHeight="1">
      <c r="A18" s="94" t="s">
        <v>3</v>
      </c>
      <c r="B18" s="95"/>
      <c r="C18" s="35" t="s">
        <v>49</v>
      </c>
      <c r="D18" s="45"/>
      <c r="E18" s="45"/>
      <c r="F18" s="45"/>
      <c r="G18" s="45"/>
      <c r="H18" s="106"/>
      <c r="I18" s="37" t="s">
        <v>28</v>
      </c>
      <c r="J18" s="37"/>
      <c r="K18" s="38"/>
    </row>
    <row r="19" spans="1:11" ht="15.75">
      <c r="A19" s="95"/>
      <c r="B19" s="95"/>
      <c r="C19" s="18" t="s">
        <v>51</v>
      </c>
      <c r="D19" s="56"/>
      <c r="E19" s="56"/>
      <c r="F19" s="56"/>
      <c r="G19" s="56"/>
      <c r="H19" s="106"/>
      <c r="I19" s="17" t="s">
        <v>28</v>
      </c>
      <c r="J19" s="17"/>
      <c r="K19" s="54"/>
    </row>
    <row r="20" spans="1:11" ht="15.75">
      <c r="A20" s="89" t="s">
        <v>4</v>
      </c>
      <c r="B20" s="89"/>
      <c r="C20" s="89"/>
      <c r="D20" s="27"/>
      <c r="E20" s="27"/>
      <c r="F20" s="27"/>
      <c r="G20" s="27"/>
      <c r="H20" s="28" t="s">
        <v>2</v>
      </c>
      <c r="I20" s="17" t="s">
        <v>28</v>
      </c>
      <c r="J20" s="28"/>
      <c r="K20" s="29"/>
    </row>
    <row r="21" spans="1:11" s="8" customFormat="1" ht="15.75">
      <c r="A21" s="90" t="s">
        <v>34</v>
      </c>
      <c r="B21" s="90"/>
      <c r="C21" s="90"/>
      <c r="D21" s="90"/>
      <c r="E21" s="90"/>
      <c r="F21" s="90"/>
      <c r="G21" s="90"/>
      <c r="H21" s="90"/>
      <c r="I21" s="17" t="s">
        <v>28</v>
      </c>
      <c r="J21" s="15"/>
      <c r="K21" s="15"/>
    </row>
    <row r="22" spans="1:11" ht="25.5" customHeight="1">
      <c r="A22" s="94" t="s">
        <v>5</v>
      </c>
      <c r="B22" s="119" t="s">
        <v>27</v>
      </c>
      <c r="C22" s="51" t="s">
        <v>35</v>
      </c>
      <c r="D22" s="44"/>
      <c r="E22" s="44"/>
      <c r="F22" s="44"/>
      <c r="G22" s="44"/>
      <c r="H22" s="106" t="s">
        <v>64</v>
      </c>
      <c r="I22" s="37" t="s">
        <v>28</v>
      </c>
      <c r="J22" s="37"/>
      <c r="K22" s="44"/>
    </row>
    <row r="23" spans="1:11" ht="25.5">
      <c r="A23" s="95"/>
      <c r="B23" s="120"/>
      <c r="C23" s="19" t="s">
        <v>53</v>
      </c>
      <c r="D23" s="57"/>
      <c r="E23" s="57"/>
      <c r="F23" s="57"/>
      <c r="G23" s="57"/>
      <c r="H23" s="106"/>
      <c r="I23" s="17" t="s">
        <v>28</v>
      </c>
      <c r="J23" s="17" t="s">
        <v>31</v>
      </c>
      <c r="K23" s="54">
        <v>26916</v>
      </c>
    </row>
    <row r="24" spans="1:11" ht="15.75">
      <c r="A24" s="95"/>
      <c r="B24" s="120"/>
      <c r="C24" s="19" t="s">
        <v>54</v>
      </c>
      <c r="D24" s="57"/>
      <c r="E24" s="57"/>
      <c r="F24" s="57"/>
      <c r="G24" s="57"/>
      <c r="H24" s="106"/>
      <c r="I24" s="97" t="s">
        <v>28</v>
      </c>
      <c r="J24" s="97" t="s">
        <v>43</v>
      </c>
      <c r="K24" s="104">
        <v>55000</v>
      </c>
    </row>
    <row r="25" spans="1:11" ht="15.75">
      <c r="A25" s="95"/>
      <c r="B25" s="120"/>
      <c r="C25" s="20" t="s">
        <v>60</v>
      </c>
      <c r="D25" s="58"/>
      <c r="E25" s="58"/>
      <c r="F25" s="58"/>
      <c r="G25" s="57"/>
      <c r="H25" s="106"/>
      <c r="I25" s="98"/>
      <c r="J25" s="98"/>
      <c r="K25" s="105"/>
    </row>
    <row r="26" spans="1:11" ht="25.5">
      <c r="A26" s="95"/>
      <c r="B26" s="120"/>
      <c r="C26" s="51" t="s">
        <v>6</v>
      </c>
      <c r="D26" s="44"/>
      <c r="E26" s="44"/>
      <c r="F26" s="44"/>
      <c r="G26" s="44"/>
      <c r="H26" s="106"/>
      <c r="I26" s="37" t="s">
        <v>28</v>
      </c>
      <c r="J26" s="37"/>
      <c r="K26" s="44"/>
    </row>
    <row r="27" spans="1:11" ht="28.5" customHeight="1">
      <c r="A27" s="95"/>
      <c r="B27" s="120"/>
      <c r="C27" s="20" t="s">
        <v>56</v>
      </c>
      <c r="D27" s="59"/>
      <c r="E27" s="59"/>
      <c r="F27" s="59"/>
      <c r="G27" s="59"/>
      <c r="H27" s="106"/>
      <c r="I27" s="17" t="s">
        <v>28</v>
      </c>
      <c r="J27" s="17" t="s">
        <v>31</v>
      </c>
      <c r="K27" s="54">
        <v>54832</v>
      </c>
    </row>
    <row r="28" spans="1:11" ht="27" customHeight="1">
      <c r="A28" s="95"/>
      <c r="B28" s="120"/>
      <c r="C28" s="73" t="s">
        <v>55</v>
      </c>
      <c r="D28" s="59"/>
      <c r="E28" s="59"/>
      <c r="F28" s="59"/>
      <c r="G28" s="59"/>
      <c r="H28" s="106"/>
      <c r="I28" s="62" t="s">
        <v>28</v>
      </c>
      <c r="J28" s="17" t="s">
        <v>43</v>
      </c>
      <c r="K28" s="54">
        <v>60000</v>
      </c>
    </row>
    <row r="29" spans="1:11" ht="27" customHeight="1">
      <c r="A29" s="96"/>
      <c r="B29" s="69"/>
      <c r="C29" s="74"/>
      <c r="D29" s="59"/>
      <c r="E29" s="59"/>
      <c r="F29" s="59"/>
      <c r="G29" s="59"/>
      <c r="H29" s="106"/>
      <c r="I29" s="62" t="s">
        <v>28</v>
      </c>
      <c r="J29" s="17" t="s">
        <v>74</v>
      </c>
      <c r="K29" s="54">
        <v>10000</v>
      </c>
    </row>
    <row r="30" spans="1:11" s="4" customFormat="1" ht="18.75">
      <c r="A30" s="114" t="s">
        <v>7</v>
      </c>
      <c r="B30" s="114"/>
      <c r="C30" s="114"/>
      <c r="D30" s="50"/>
      <c r="E30" s="50"/>
      <c r="F30" s="50"/>
      <c r="G30" s="50"/>
      <c r="H30" s="106"/>
      <c r="I30" s="48" t="s">
        <v>28</v>
      </c>
      <c r="J30" s="48"/>
      <c r="K30" s="50">
        <f>SUM(K23:K29)</f>
        <v>206748</v>
      </c>
    </row>
    <row r="31" spans="1:11" ht="25.5">
      <c r="A31" s="118" t="s">
        <v>12</v>
      </c>
      <c r="B31" s="119"/>
      <c r="C31" s="51" t="s">
        <v>8</v>
      </c>
      <c r="D31" s="44"/>
      <c r="E31" s="44"/>
      <c r="F31" s="44"/>
      <c r="G31" s="44"/>
      <c r="H31" s="106"/>
      <c r="I31" s="37" t="s">
        <v>28</v>
      </c>
      <c r="J31" s="37"/>
      <c r="K31" s="44"/>
    </row>
    <row r="32" spans="1:11" ht="25.5">
      <c r="A32" s="118"/>
      <c r="B32" s="120"/>
      <c r="C32" s="19" t="s">
        <v>57</v>
      </c>
      <c r="D32" s="57"/>
      <c r="E32" s="57"/>
      <c r="F32" s="57"/>
      <c r="G32" s="57"/>
      <c r="H32" s="106"/>
      <c r="I32" s="17" t="s">
        <v>28</v>
      </c>
      <c r="J32" s="106" t="s">
        <v>75</v>
      </c>
      <c r="K32" s="104">
        <v>39999</v>
      </c>
    </row>
    <row r="33" spans="1:11" ht="38.25">
      <c r="A33" s="118"/>
      <c r="B33" s="120"/>
      <c r="C33" s="18" t="s">
        <v>58</v>
      </c>
      <c r="D33" s="56"/>
      <c r="E33" s="56"/>
      <c r="F33" s="56"/>
      <c r="G33" s="56"/>
      <c r="H33" s="106"/>
      <c r="I33" s="17" t="s">
        <v>28</v>
      </c>
      <c r="J33" s="106"/>
      <c r="K33" s="105"/>
    </row>
    <row r="34" spans="1:11" ht="15.75">
      <c r="A34" s="118"/>
      <c r="B34" s="120"/>
      <c r="C34" s="18" t="s">
        <v>59</v>
      </c>
      <c r="D34" s="56"/>
      <c r="E34" s="56"/>
      <c r="F34" s="56"/>
      <c r="G34" s="56"/>
      <c r="H34" s="106"/>
      <c r="I34" s="17" t="s">
        <v>28</v>
      </c>
      <c r="J34" s="17" t="s">
        <v>31</v>
      </c>
      <c r="K34" s="54">
        <v>19919</v>
      </c>
    </row>
    <row r="35" spans="1:11" ht="15.75">
      <c r="A35" s="16"/>
      <c r="B35" s="69"/>
      <c r="C35" s="18"/>
      <c r="D35" s="56"/>
      <c r="E35" s="56"/>
      <c r="F35" s="56"/>
      <c r="G35" s="56"/>
      <c r="H35" s="106"/>
      <c r="I35" s="17"/>
      <c r="J35" s="17" t="s">
        <v>73</v>
      </c>
      <c r="K35" s="54">
        <v>20000</v>
      </c>
    </row>
    <row r="36" spans="1:11" ht="15.75">
      <c r="A36" s="16"/>
      <c r="B36" s="69"/>
      <c r="C36" s="18"/>
      <c r="D36" s="56"/>
      <c r="E36" s="56"/>
      <c r="F36" s="56"/>
      <c r="G36" s="56"/>
      <c r="H36" s="106"/>
      <c r="I36" s="17"/>
      <c r="J36" s="17" t="s">
        <v>74</v>
      </c>
      <c r="K36" s="54">
        <v>20000</v>
      </c>
    </row>
    <row r="37" spans="1:11" ht="15.75">
      <c r="A37" s="16"/>
      <c r="B37" s="69"/>
      <c r="C37" s="18"/>
      <c r="D37" s="56"/>
      <c r="E37" s="56"/>
      <c r="F37" s="56"/>
      <c r="G37" s="56"/>
      <c r="H37" s="106"/>
      <c r="I37" s="17"/>
      <c r="J37" s="17" t="s">
        <v>43</v>
      </c>
      <c r="K37" s="54">
        <v>55000</v>
      </c>
    </row>
    <row r="38" spans="1:11" ht="15.75">
      <c r="A38" s="114" t="s">
        <v>9</v>
      </c>
      <c r="B38" s="114"/>
      <c r="C38" s="114"/>
      <c r="D38" s="50"/>
      <c r="E38" s="50"/>
      <c r="F38" s="50"/>
      <c r="G38" s="50"/>
      <c r="H38" s="106"/>
      <c r="I38" s="48" t="s">
        <v>28</v>
      </c>
      <c r="J38" s="48"/>
      <c r="K38" s="50">
        <f>SUM(K32:K37)</f>
        <v>154918</v>
      </c>
    </row>
    <row r="39" spans="1:11" ht="15.75">
      <c r="A39" s="115" t="s">
        <v>62</v>
      </c>
      <c r="B39" s="115"/>
      <c r="C39" s="115"/>
      <c r="D39" s="30"/>
      <c r="E39" s="30"/>
      <c r="F39" s="30"/>
      <c r="G39" s="30"/>
      <c r="H39" s="99"/>
      <c r="I39" s="17" t="s">
        <v>28</v>
      </c>
      <c r="J39" s="28"/>
      <c r="K39" s="63"/>
    </row>
    <row r="40" spans="1:11" ht="15.75">
      <c r="A40" s="67"/>
      <c r="B40" s="67"/>
      <c r="C40" s="67" t="s">
        <v>63</v>
      </c>
      <c r="D40" s="30"/>
      <c r="E40" s="30"/>
      <c r="F40" s="30"/>
      <c r="G40" s="30"/>
      <c r="H40" s="100"/>
      <c r="I40" s="17" t="s">
        <v>2</v>
      </c>
      <c r="J40" s="28"/>
      <c r="K40" s="63">
        <v>225000</v>
      </c>
    </row>
    <row r="41" spans="1:11" ht="18.75">
      <c r="A41" s="107" t="s">
        <v>61</v>
      </c>
      <c r="B41" s="107"/>
      <c r="C41" s="107"/>
      <c r="D41" s="101"/>
      <c r="E41" s="102"/>
      <c r="F41" s="102"/>
      <c r="G41" s="102"/>
      <c r="H41" s="102"/>
      <c r="I41" s="102"/>
      <c r="J41" s="103"/>
      <c r="K41" s="66">
        <f>K17+K30+K38+K40</f>
        <v>711498</v>
      </c>
    </row>
    <row r="42" spans="1:11" ht="18.75">
      <c r="A42" s="78"/>
      <c r="B42" s="78"/>
      <c r="C42" s="78"/>
      <c r="D42" s="79"/>
      <c r="E42" s="80"/>
      <c r="F42" s="80"/>
      <c r="G42" s="80"/>
      <c r="H42" s="80"/>
      <c r="I42" s="80"/>
      <c r="J42" s="81"/>
      <c r="K42" s="82"/>
    </row>
    <row r="43" spans="1:11" ht="18.75">
      <c r="A43" s="78"/>
      <c r="B43" s="78"/>
      <c r="C43" s="77" t="s">
        <v>81</v>
      </c>
      <c r="D43" s="28"/>
      <c r="E43" s="28"/>
      <c r="F43" s="28"/>
      <c r="G43" s="28"/>
      <c r="H43" s="83"/>
      <c r="I43" s="28" t="s">
        <v>2</v>
      </c>
      <c r="J43" s="84"/>
      <c r="K43" s="85">
        <v>21945.38</v>
      </c>
    </row>
    <row r="44" spans="1:11" ht="18.75">
      <c r="A44" s="76"/>
      <c r="B44" s="76"/>
      <c r="C44" s="86" t="s">
        <v>82</v>
      </c>
      <c r="D44" s="87"/>
      <c r="E44" s="87"/>
      <c r="F44" s="87"/>
      <c r="G44" s="87"/>
      <c r="H44" s="87"/>
      <c r="I44" s="87"/>
      <c r="J44" s="87"/>
      <c r="K44" s="88">
        <f>K41+K43</f>
        <v>733443.38</v>
      </c>
    </row>
    <row r="45" spans="1:11" ht="46.5" customHeight="1">
      <c r="A45" s="121" t="s">
        <v>84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3"/>
    </row>
    <row r="46" spans="1:11" ht="20.25">
      <c r="A46" s="21"/>
      <c r="B46" s="22"/>
      <c r="C46" s="32"/>
      <c r="D46" s="7"/>
      <c r="E46" s="7"/>
      <c r="F46" s="7"/>
      <c r="G46" s="7"/>
      <c r="H46" s="22"/>
      <c r="I46" s="21"/>
      <c r="J46" s="21"/>
      <c r="K46" s="21"/>
    </row>
    <row r="47" spans="1:11" ht="20.25">
      <c r="A47" s="21"/>
      <c r="B47" s="22"/>
      <c r="C47" s="32"/>
      <c r="D47" s="7"/>
      <c r="E47" s="7"/>
      <c r="F47" s="7"/>
      <c r="G47" s="7"/>
      <c r="H47" s="22"/>
      <c r="I47" s="21"/>
      <c r="J47" s="21"/>
      <c r="K47" s="21"/>
    </row>
    <row r="48" spans="1:1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8.75">
      <c r="A52" s="9"/>
      <c r="B52" s="9"/>
      <c r="C52" s="31"/>
      <c r="D52" s="31"/>
      <c r="E52" s="31"/>
      <c r="F52" s="31"/>
      <c r="G52" s="31"/>
      <c r="H52" s="5"/>
      <c r="I52" s="5"/>
      <c r="J52" s="5"/>
      <c r="K52" s="5"/>
    </row>
    <row r="53" spans="1:11" ht="18.75">
      <c r="A53" s="117"/>
      <c r="B53" s="31"/>
      <c r="C53" s="31"/>
      <c r="D53" s="10"/>
      <c r="E53" s="10"/>
      <c r="F53" s="10"/>
      <c r="G53" s="10"/>
      <c r="H53" s="5"/>
      <c r="I53" s="5"/>
      <c r="J53" s="5"/>
      <c r="K53" s="5"/>
    </row>
    <row r="54" spans="1:11" ht="18.75">
      <c r="A54" s="117"/>
      <c r="B54" s="31"/>
      <c r="C54" s="31"/>
      <c r="D54" s="11"/>
      <c r="E54" s="11"/>
      <c r="F54" s="11"/>
      <c r="G54" s="11"/>
      <c r="H54" s="5"/>
      <c r="I54" s="5"/>
      <c r="J54" s="5"/>
      <c r="K54" s="5"/>
    </row>
    <row r="55" spans="1:11" ht="18.75">
      <c r="A55" s="117"/>
      <c r="B55" s="31"/>
      <c r="C55" s="31"/>
      <c r="D55" s="10"/>
      <c r="E55" s="10"/>
      <c r="F55" s="10"/>
      <c r="G55" s="10"/>
      <c r="H55" s="5"/>
      <c r="I55" s="5"/>
      <c r="J55" s="5"/>
      <c r="K55" s="5"/>
    </row>
    <row r="56" spans="1:11" ht="18.75">
      <c r="A56" s="117"/>
      <c r="B56" s="31"/>
      <c r="C56" s="31"/>
      <c r="D56" s="11"/>
      <c r="E56" s="11"/>
      <c r="F56" s="11"/>
      <c r="G56" s="11"/>
      <c r="H56" s="5"/>
      <c r="I56" s="5"/>
      <c r="J56" s="5"/>
      <c r="K56" s="5"/>
    </row>
    <row r="57" spans="1:11" ht="18.75">
      <c r="A57" s="117"/>
      <c r="B57" s="31"/>
      <c r="C57" s="31"/>
      <c r="D57" s="10"/>
      <c r="E57" s="10"/>
      <c r="F57" s="10"/>
      <c r="G57" s="10"/>
      <c r="H57" s="23"/>
      <c r="I57" s="23"/>
      <c r="J57" s="23"/>
      <c r="K57" s="23"/>
    </row>
    <row r="58" spans="1:11" ht="18.75">
      <c r="A58" s="117"/>
      <c r="B58" s="31"/>
      <c r="C58" s="31"/>
      <c r="D58" s="10"/>
      <c r="E58" s="10"/>
      <c r="F58" s="10"/>
      <c r="G58" s="10"/>
      <c r="H58" s="21"/>
      <c r="I58" s="21"/>
      <c r="J58" s="21"/>
      <c r="K58" s="21"/>
    </row>
    <row r="59" spans="1:11" ht="20.25">
      <c r="A59" s="116"/>
      <c r="B59" s="116"/>
      <c r="C59" s="116"/>
      <c r="D59" s="12"/>
      <c r="E59" s="12"/>
      <c r="F59" s="12"/>
      <c r="G59" s="12"/>
      <c r="H59" s="21"/>
      <c r="I59" s="21"/>
      <c r="J59" s="21"/>
      <c r="K59" s="21"/>
    </row>
    <row r="60" spans="1:11" s="4" customFormat="1" ht="20.25">
      <c r="A60" s="116"/>
      <c r="B60" s="116"/>
      <c r="C60" s="116"/>
      <c r="D60" s="12"/>
      <c r="E60" s="12"/>
      <c r="F60" s="12"/>
      <c r="G60" s="12"/>
      <c r="H60" s="21"/>
      <c r="I60" s="21"/>
      <c r="J60" s="21"/>
      <c r="K60" s="21"/>
    </row>
    <row r="61" spans="1:11" ht="20.25">
      <c r="A61" s="116"/>
      <c r="B61" s="116"/>
      <c r="C61" s="116"/>
      <c r="D61" s="12"/>
      <c r="E61" s="12"/>
      <c r="F61" s="12"/>
      <c r="G61" s="12"/>
      <c r="H61" s="21"/>
      <c r="I61" s="21"/>
      <c r="J61" s="21"/>
      <c r="K61" s="21"/>
    </row>
    <row r="62" spans="1:11" ht="15.75">
      <c r="A62" s="13"/>
      <c r="B62" s="13"/>
      <c r="C62" s="13"/>
      <c r="D62" s="13"/>
      <c r="E62" s="13"/>
      <c r="F62" s="13"/>
      <c r="G62" s="13"/>
      <c r="H62" s="5"/>
      <c r="I62" s="5"/>
      <c r="J62" s="5"/>
      <c r="K62" s="5"/>
    </row>
    <row r="63" spans="1:1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4" customFormat="1" ht="18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4" customFormat="1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s="4" customFormat="1" ht="18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s="4" customFormat="1" ht="18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s="4" customFormat="1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s="4" customFormat="1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s="4" customFormat="1" ht="18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s="4" customFormat="1" ht="18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s="4" customFormat="1" ht="18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s="4" customFormat="1" ht="18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s="4" customFormat="1" ht="18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92" spans="1:11" s="4" customFormat="1" ht="18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s="4" customFormat="1" ht="18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s="4" customFormat="1" ht="1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s="4" customFormat="1" ht="18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s="4" customFormat="1" ht="18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s="4" customFormat="1" ht="1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s="4" customFormat="1" ht="18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s="4" customFormat="1" ht="18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s="4" customFormat="1" ht="1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s="4" customFormat="1" ht="18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</sheetData>
  <sheetProtection/>
  <mergeCells count="40">
    <mergeCell ref="A2:K2"/>
    <mergeCell ref="A8:A16"/>
    <mergeCell ref="A6:H6"/>
    <mergeCell ref="A4:A5"/>
    <mergeCell ref="C4:C5"/>
    <mergeCell ref="D4:G4"/>
    <mergeCell ref="A60:C60"/>
    <mergeCell ref="A45:K45"/>
    <mergeCell ref="A3:H3"/>
    <mergeCell ref="B31:B34"/>
    <mergeCell ref="H8:H19"/>
    <mergeCell ref="B8:B19"/>
    <mergeCell ref="J24:J25"/>
    <mergeCell ref="A18:A19"/>
    <mergeCell ref="H22:H38"/>
    <mergeCell ref="K24:K25"/>
    <mergeCell ref="A61:C61"/>
    <mergeCell ref="A53:A54"/>
    <mergeCell ref="A55:A56"/>
    <mergeCell ref="A57:A58"/>
    <mergeCell ref="A59:C59"/>
    <mergeCell ref="A21:H21"/>
    <mergeCell ref="D41:J41"/>
    <mergeCell ref="K32:K33"/>
    <mergeCell ref="J32:J33"/>
    <mergeCell ref="A41:C41"/>
    <mergeCell ref="H4:H5"/>
    <mergeCell ref="I4:K4"/>
    <mergeCell ref="B4:B5"/>
    <mergeCell ref="A30:C30"/>
    <mergeCell ref="A39:C39"/>
    <mergeCell ref="A38:C38"/>
    <mergeCell ref="A20:C20"/>
    <mergeCell ref="A7:H7"/>
    <mergeCell ref="C9:C12"/>
    <mergeCell ref="A22:A29"/>
    <mergeCell ref="I24:I25"/>
    <mergeCell ref="H39:H40"/>
    <mergeCell ref="A31:A34"/>
    <mergeCell ref="B22:B28"/>
  </mergeCells>
  <printOptions/>
  <pageMargins left="0.7" right="0.7" top="0.75" bottom="0.75" header="0.3" footer="0.3"/>
  <pageSetup fitToHeight="13" fitToWidth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96" zoomScaleSheetLayoutView="96" zoomScalePageLayoutView="0" workbookViewId="0" topLeftCell="A1">
      <selection activeCell="K10" sqref="K10"/>
    </sheetView>
  </sheetViews>
  <sheetFormatPr defaultColWidth="9.00390625" defaultRowHeight="13.5"/>
  <cols>
    <col min="1" max="1" width="16.875" style="0" customWidth="1"/>
    <col min="2" max="2" width="9.875" style="0" customWidth="1"/>
    <col min="3" max="3" width="33.50390625" style="0" customWidth="1"/>
    <col min="8" max="8" width="13.25390625" style="0" customWidth="1"/>
    <col min="9" max="9" width="10.375" style="0" customWidth="1"/>
    <col min="10" max="10" width="13.875" style="0" customWidth="1"/>
    <col min="11" max="11" width="11.875" style="0" customWidth="1"/>
  </cols>
  <sheetData>
    <row r="1" spans="1:11" ht="59.25" customHeight="1">
      <c r="A1" s="144" t="s">
        <v>72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56.25" customHeight="1">
      <c r="A2" s="147" t="s">
        <v>29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13.5">
      <c r="A3" s="126" t="s">
        <v>13</v>
      </c>
      <c r="B3" s="112" t="s">
        <v>14</v>
      </c>
      <c r="C3" s="126" t="s">
        <v>11</v>
      </c>
      <c r="D3" s="127" t="s">
        <v>15</v>
      </c>
      <c r="E3" s="128"/>
      <c r="F3" s="128"/>
      <c r="G3" s="129"/>
      <c r="H3" s="108" t="s">
        <v>20</v>
      </c>
      <c r="I3" s="109" t="s">
        <v>21</v>
      </c>
      <c r="J3" s="110"/>
      <c r="K3" s="111"/>
    </row>
    <row r="4" spans="1:11" ht="25.5">
      <c r="A4" s="126"/>
      <c r="B4" s="113"/>
      <c r="C4" s="126"/>
      <c r="D4" s="25" t="s">
        <v>16</v>
      </c>
      <c r="E4" s="25" t="s">
        <v>17</v>
      </c>
      <c r="F4" s="25" t="s">
        <v>18</v>
      </c>
      <c r="G4" s="25" t="s">
        <v>19</v>
      </c>
      <c r="H4" s="108"/>
      <c r="I4" s="26" t="s">
        <v>22</v>
      </c>
      <c r="J4" s="26" t="s">
        <v>23</v>
      </c>
      <c r="K4" s="26" t="s">
        <v>41</v>
      </c>
    </row>
    <row r="5" spans="1:11" ht="29.25" customHeight="1">
      <c r="A5" s="141" t="s">
        <v>32</v>
      </c>
      <c r="B5" s="134" t="s">
        <v>2</v>
      </c>
      <c r="C5" s="65" t="s">
        <v>37</v>
      </c>
      <c r="D5" s="34"/>
      <c r="E5" s="34"/>
      <c r="F5" s="34"/>
      <c r="G5" s="34"/>
      <c r="H5" s="39"/>
      <c r="I5" s="39"/>
      <c r="J5" s="39"/>
      <c r="K5" s="39"/>
    </row>
    <row r="6" spans="1:11" ht="30">
      <c r="A6" s="142"/>
      <c r="B6" s="135"/>
      <c r="C6" s="41" t="s">
        <v>38</v>
      </c>
      <c r="D6" s="40" t="s">
        <v>39</v>
      </c>
      <c r="E6" s="40" t="s">
        <v>39</v>
      </c>
      <c r="F6" s="40" t="s">
        <v>39</v>
      </c>
      <c r="G6" s="40" t="s">
        <v>39</v>
      </c>
      <c r="H6" s="41" t="s">
        <v>30</v>
      </c>
      <c r="I6" s="41" t="s">
        <v>2</v>
      </c>
      <c r="J6" s="64" t="s">
        <v>76</v>
      </c>
      <c r="K6" s="150">
        <v>106000</v>
      </c>
    </row>
    <row r="7" spans="1:11" ht="30">
      <c r="A7" s="142"/>
      <c r="B7" s="135"/>
      <c r="C7" s="41" t="s">
        <v>85</v>
      </c>
      <c r="D7" s="40"/>
      <c r="E7" s="40"/>
      <c r="F7" s="40"/>
      <c r="G7" s="40" t="s">
        <v>39</v>
      </c>
      <c r="H7" s="41" t="s">
        <v>30</v>
      </c>
      <c r="I7" s="41" t="s">
        <v>2</v>
      </c>
      <c r="J7" s="64" t="s">
        <v>86</v>
      </c>
      <c r="K7" s="150">
        <v>44000</v>
      </c>
    </row>
    <row r="8" spans="1:11" ht="15">
      <c r="A8" s="142"/>
      <c r="B8" s="135"/>
      <c r="C8" s="41" t="s">
        <v>77</v>
      </c>
      <c r="D8" s="40" t="s">
        <v>39</v>
      </c>
      <c r="E8" s="40" t="s">
        <v>39</v>
      </c>
      <c r="F8" s="40" t="s">
        <v>39</v>
      </c>
      <c r="G8" s="40" t="s">
        <v>39</v>
      </c>
      <c r="H8" s="41" t="s">
        <v>30</v>
      </c>
      <c r="I8" s="41" t="s">
        <v>45</v>
      </c>
      <c r="J8" s="64" t="s">
        <v>78</v>
      </c>
      <c r="K8" s="42">
        <v>12000</v>
      </c>
    </row>
    <row r="9" spans="1:11" ht="30">
      <c r="A9" s="142"/>
      <c r="B9" s="135"/>
      <c r="C9" s="41" t="s">
        <v>71</v>
      </c>
      <c r="D9" s="40" t="s">
        <v>39</v>
      </c>
      <c r="E9" s="40" t="s">
        <v>39</v>
      </c>
      <c r="F9" s="40" t="s">
        <v>39</v>
      </c>
      <c r="G9" s="40" t="s">
        <v>39</v>
      </c>
      <c r="H9" s="41" t="s">
        <v>30</v>
      </c>
      <c r="I9" s="41" t="s">
        <v>2</v>
      </c>
      <c r="J9" s="64" t="s">
        <v>40</v>
      </c>
      <c r="K9" s="42">
        <v>14000</v>
      </c>
    </row>
    <row r="10" spans="1:11" ht="20.25" customHeight="1">
      <c r="A10" s="142"/>
      <c r="B10" s="135"/>
      <c r="C10" s="130" t="s">
        <v>65</v>
      </c>
      <c r="D10" s="137" t="s">
        <v>39</v>
      </c>
      <c r="E10" s="137" t="s">
        <v>39</v>
      </c>
      <c r="F10" s="137" t="s">
        <v>39</v>
      </c>
      <c r="G10" s="137" t="s">
        <v>39</v>
      </c>
      <c r="H10" s="130" t="s">
        <v>30</v>
      </c>
      <c r="I10" s="130" t="s">
        <v>2</v>
      </c>
      <c r="J10" s="64" t="s">
        <v>67</v>
      </c>
      <c r="K10" s="42">
        <v>8000</v>
      </c>
    </row>
    <row r="11" spans="1:11" ht="15">
      <c r="A11" s="142"/>
      <c r="B11" s="135"/>
      <c r="C11" s="139"/>
      <c r="D11" s="140"/>
      <c r="E11" s="140"/>
      <c r="F11" s="140"/>
      <c r="G11" s="140"/>
      <c r="H11" s="139"/>
      <c r="I11" s="139"/>
      <c r="J11" s="64" t="s">
        <v>66</v>
      </c>
      <c r="K11" s="42">
        <v>4000</v>
      </c>
    </row>
    <row r="12" spans="1:11" ht="30">
      <c r="A12" s="142"/>
      <c r="B12" s="135"/>
      <c r="C12" s="139"/>
      <c r="D12" s="140"/>
      <c r="E12" s="140"/>
      <c r="F12" s="140"/>
      <c r="G12" s="140"/>
      <c r="H12" s="139"/>
      <c r="I12" s="139"/>
      <c r="J12" s="64" t="s">
        <v>70</v>
      </c>
      <c r="K12" s="42">
        <v>20000</v>
      </c>
    </row>
    <row r="13" spans="1:11" ht="30">
      <c r="A13" s="142"/>
      <c r="B13" s="135"/>
      <c r="C13" s="139"/>
      <c r="D13" s="140"/>
      <c r="E13" s="140"/>
      <c r="F13" s="140"/>
      <c r="G13" s="140"/>
      <c r="H13" s="139"/>
      <c r="I13" s="139"/>
      <c r="J13" s="64" t="s">
        <v>68</v>
      </c>
      <c r="K13" s="42">
        <v>2000</v>
      </c>
    </row>
    <row r="14" spans="1:11" ht="15">
      <c r="A14" s="142"/>
      <c r="B14" s="135"/>
      <c r="C14" s="130" t="s">
        <v>44</v>
      </c>
      <c r="D14" s="137" t="s">
        <v>39</v>
      </c>
      <c r="E14" s="137" t="s">
        <v>39</v>
      </c>
      <c r="F14" s="137" t="s">
        <v>39</v>
      </c>
      <c r="G14" s="137" t="s">
        <v>39</v>
      </c>
      <c r="H14" s="130" t="s">
        <v>30</v>
      </c>
      <c r="I14" s="130" t="s">
        <v>2</v>
      </c>
      <c r="J14" s="64" t="s">
        <v>69</v>
      </c>
      <c r="K14" s="42">
        <v>5000</v>
      </c>
    </row>
    <row r="15" spans="1:11" ht="15">
      <c r="A15" s="142"/>
      <c r="B15" s="135"/>
      <c r="C15" s="131"/>
      <c r="D15" s="138"/>
      <c r="E15" s="138"/>
      <c r="F15" s="138"/>
      <c r="G15" s="138"/>
      <c r="H15" s="131"/>
      <c r="I15" s="131"/>
      <c r="J15" s="64" t="s">
        <v>31</v>
      </c>
      <c r="K15" s="42">
        <v>10000</v>
      </c>
    </row>
    <row r="16" spans="1:11" ht="15">
      <c r="A16" s="143"/>
      <c r="B16" s="136"/>
      <c r="C16" s="43"/>
      <c r="D16" s="43"/>
      <c r="E16" s="43"/>
      <c r="F16" s="43"/>
      <c r="G16" s="43"/>
      <c r="H16" s="43"/>
      <c r="I16" s="43"/>
      <c r="J16" s="43"/>
      <c r="K16" s="52">
        <f>SUM(K6:K15)</f>
        <v>225000</v>
      </c>
    </row>
    <row r="17" spans="1:11" ht="15">
      <c r="A17" s="72"/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15">
      <c r="A18" s="72"/>
      <c r="B18" s="133" t="s">
        <v>79</v>
      </c>
      <c r="C18" s="133"/>
      <c r="D18" s="70"/>
      <c r="E18" s="70"/>
      <c r="F18" s="70"/>
      <c r="G18" s="70"/>
      <c r="H18" s="70"/>
      <c r="I18" s="70"/>
      <c r="J18" s="70"/>
      <c r="K18" s="70"/>
    </row>
    <row r="19" spans="1:11" ht="15">
      <c r="A19" s="72"/>
      <c r="B19" s="132" t="s">
        <v>42</v>
      </c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ht="15">
      <c r="A20" s="72"/>
      <c r="B20" s="132" t="s">
        <v>80</v>
      </c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ht="15">
      <c r="A21" s="71"/>
      <c r="B21" s="132" t="s">
        <v>83</v>
      </c>
      <c r="C21" s="132"/>
      <c r="D21" s="132"/>
      <c r="E21" s="132"/>
      <c r="F21" s="132"/>
      <c r="G21" s="132"/>
      <c r="H21" s="132"/>
      <c r="I21" s="132"/>
      <c r="J21" s="132"/>
      <c r="K21" s="132"/>
    </row>
    <row r="22" spans="1:11" ht="15">
      <c r="A22" s="71"/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13.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13.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3.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3.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3.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3.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3.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13.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3.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13.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3.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3.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3.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3.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3.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13.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13.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3.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3.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 ht="13.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</row>
  </sheetData>
  <sheetProtection/>
  <mergeCells count="28">
    <mergeCell ref="I10:I13"/>
    <mergeCell ref="A5:A16"/>
    <mergeCell ref="A1:K1"/>
    <mergeCell ref="A2:K2"/>
    <mergeCell ref="A3:A4"/>
    <mergeCell ref="B3:B4"/>
    <mergeCell ref="C3:C4"/>
    <mergeCell ref="D3:G3"/>
    <mergeCell ref="H3:H4"/>
    <mergeCell ref="I3:K3"/>
    <mergeCell ref="G14:G15"/>
    <mergeCell ref="H14:H15"/>
    <mergeCell ref="C10:C13"/>
    <mergeCell ref="D10:D13"/>
    <mergeCell ref="E10:E13"/>
    <mergeCell ref="F10:F13"/>
    <mergeCell ref="G10:G13"/>
    <mergeCell ref="H10:H13"/>
    <mergeCell ref="I14:I15"/>
    <mergeCell ref="B19:K19"/>
    <mergeCell ref="B20:K20"/>
    <mergeCell ref="B21:K21"/>
    <mergeCell ref="B18:C18"/>
    <mergeCell ref="B5:B16"/>
    <mergeCell ref="C14:C15"/>
    <mergeCell ref="D14:D15"/>
    <mergeCell ref="E14:E15"/>
    <mergeCell ref="F14:F15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HSTF Oct AWP 2014</dc:title>
  <dc:subject>budget proposal</dc:subject>
  <dc:creator>SM</dc:creator>
  <cp:keywords/>
  <dc:description/>
  <cp:lastModifiedBy>christina.mitini</cp:lastModifiedBy>
  <cp:lastPrinted>2014-10-19T04:07:45Z</cp:lastPrinted>
  <dcterms:created xsi:type="dcterms:W3CDTF">2009-08-24T07:49:45Z</dcterms:created>
  <dcterms:modified xsi:type="dcterms:W3CDTF">2014-10-31T00:58:17Z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ATLASPDC-4-23325</vt:lpwstr>
  </property>
  <property fmtid="{D5CDD505-2E9C-101B-9397-08002B2CF9AE}" pid="4" name="_dlc_DocIdItemGu">
    <vt:lpwstr>1fd33dbe-4165-4bc3-a9d7-4ac29ce60063</vt:lpwstr>
  </property>
  <property fmtid="{D5CDD505-2E9C-101B-9397-08002B2CF9AE}" pid="5" name="_dlc_DocIdU">
    <vt:lpwstr>https://info.undp.org/docs/pdc/_layouts/DocIdRedir.aspx?ID=ATLASPDC-4-23325, ATLASPDC-4-23325</vt:lpwstr>
  </property>
  <property fmtid="{D5CDD505-2E9C-101B-9397-08002B2CF9AE}" pid="6" name="UN Languag">
    <vt:lpwstr>1;#English|7f98b732-4b5b-4b70-ba90-a0eff09b5d2d</vt:lpwstr>
  </property>
  <property fmtid="{D5CDD505-2E9C-101B-9397-08002B2CF9AE}" pid="7" name="Atlas Document Ty">
    <vt:lpwstr>1107;#Other|10be685e-4bef-4aec-b905-4df3748c0781</vt:lpwstr>
  </property>
  <property fmtid="{D5CDD505-2E9C-101B-9397-08002B2CF9AE}" pid="8" name="UNDPPOPPFunctionalAr">
    <vt:lpwstr>Programme and Project</vt:lpwstr>
  </property>
  <property fmtid="{D5CDD505-2E9C-101B-9397-08002B2CF9AE}" pid="9" name="UN LanguagesTaxHTFiel">
    <vt:lpwstr>English|7f98b732-4b5b-4b70-ba90-a0eff09b5d2d</vt:lpwstr>
  </property>
  <property fmtid="{D5CDD505-2E9C-101B-9397-08002B2CF9AE}" pid="10" name="gc6531b704974d528487414686b72f">
    <vt:lpwstr>SLB|a7c710dd-b3bf-47aa-a07e-bcc37a535625</vt:lpwstr>
  </property>
  <property fmtid="{D5CDD505-2E9C-101B-9397-08002B2CF9AE}" pid="11" name="Operating Uni">
    <vt:lpwstr>1626;#SLB|a7c710dd-b3bf-47aa-a07e-bcc37a535625</vt:lpwstr>
  </property>
  <property fmtid="{D5CDD505-2E9C-101B-9397-08002B2CF9AE}" pid="12" name="UndpClassificationLev">
    <vt:lpwstr>Public</vt:lpwstr>
  </property>
  <property fmtid="{D5CDD505-2E9C-101B-9397-08002B2CF9AE}" pid="13" name="UndpOUCo">
    <vt:lpwstr>SLB</vt:lpwstr>
  </property>
  <property fmtid="{D5CDD505-2E9C-101B-9397-08002B2CF9AE}" pid="14" name="idff2b682fce4d0680503cd9036a32">
    <vt:lpwstr>Other|10be685e-4bef-4aec-b905-4df3748c0781</vt:lpwstr>
  </property>
  <property fmtid="{D5CDD505-2E9C-101B-9397-08002B2CF9AE}" pid="15" name="PDC Document Catego">
    <vt:lpwstr>Project</vt:lpwstr>
  </property>
  <property fmtid="{D5CDD505-2E9C-101B-9397-08002B2CF9AE}" pid="16" name="UndpProject">
    <vt:lpwstr>00064994</vt:lpwstr>
  </property>
  <property fmtid="{D5CDD505-2E9C-101B-9397-08002B2CF9AE}" pid="17" name="TaxCatchA">
    <vt:lpwstr>763;#Draft|121d40a5-e62e-4d42-82e4-d6d12003de0a;#1626;#SLB|a7c710dd-b3bf-47aa-a07e-bcc37a535625;#1107;#Other|10be685e-4bef-4aec-b905-4df3748c0781;#1;#English|7f98b732-4b5b-4b70-ba90-a0eff09b5d2d</vt:lpwstr>
  </property>
  <property fmtid="{D5CDD505-2E9C-101B-9397-08002B2CF9AE}" pid="18" name="o4086b1782a74105bb5269035bccc8">
    <vt:lpwstr>Draft|121d40a5-e62e-4d42-82e4-d6d12003de0a</vt:lpwstr>
  </property>
  <property fmtid="{D5CDD505-2E9C-101B-9397-08002B2CF9AE}" pid="19" name="UNDPPublishedDa">
    <vt:lpwstr>2014-10-30T20:00:00Z</vt:lpwstr>
  </property>
  <property fmtid="{D5CDD505-2E9C-101B-9397-08002B2CF9AE}" pid="20" name="Atlas Document Stat">
    <vt:lpwstr>763;#Draft|121d40a5-e62e-4d42-82e4-d6d12003de0a</vt:lpwstr>
  </property>
  <property fmtid="{D5CDD505-2E9C-101B-9397-08002B2CF9AE}" pid="21" name="UNDPCount">
    <vt:lpwstr/>
  </property>
  <property fmtid="{D5CDD505-2E9C-101B-9397-08002B2CF9AE}" pid="22" name="_Publish">
    <vt:lpwstr/>
  </property>
  <property fmtid="{D5CDD505-2E9C-101B-9397-08002B2CF9AE}" pid="23" name="UndpDocStat">
    <vt:lpwstr>Draft</vt:lpwstr>
  </property>
  <property fmtid="{D5CDD505-2E9C-101B-9397-08002B2CF9AE}" pid="24" name="UNDPFocusAreasTaxHTFiel">
    <vt:lpwstr/>
  </property>
  <property fmtid="{D5CDD505-2E9C-101B-9397-08002B2CF9AE}" pid="25" name="Project Numb">
    <vt:lpwstr/>
  </property>
  <property fmtid="{D5CDD505-2E9C-101B-9397-08002B2CF9AE}" pid="26" name="UndpDocType">
    <vt:lpwstr/>
  </property>
  <property fmtid="{D5CDD505-2E9C-101B-9397-08002B2CF9AE}" pid="27" name="U">
    <vt:lpwstr/>
  </property>
  <property fmtid="{D5CDD505-2E9C-101B-9397-08002B2CF9AE}" pid="28" name="b6db62fdefd74bd188b0c1cc54de5b">
    <vt:lpwstr/>
  </property>
  <property fmtid="{D5CDD505-2E9C-101B-9397-08002B2CF9AE}" pid="29" name="UndpDoc">
    <vt:lpwstr/>
  </property>
  <property fmtid="{D5CDD505-2E9C-101B-9397-08002B2CF9AE}" pid="30" name="UNDPDocumentCatego">
    <vt:lpwstr/>
  </property>
  <property fmtid="{D5CDD505-2E9C-101B-9397-08002B2CF9AE}" pid="31" name="UNDPDocumentCategoryTaxHTFiel">
    <vt:lpwstr/>
  </property>
  <property fmtid="{D5CDD505-2E9C-101B-9397-08002B2CF9AE}" pid="32" name="Outcom">
    <vt:lpwstr/>
  </property>
  <property fmtid="{D5CDD505-2E9C-101B-9397-08002B2CF9AE}" pid="33" name="UNDPSumma">
    <vt:lpwstr/>
  </property>
  <property fmtid="{D5CDD505-2E9C-101B-9397-08002B2CF9AE}" pid="34" name="UndpDocForm">
    <vt:lpwstr/>
  </property>
  <property fmtid="{D5CDD505-2E9C-101B-9397-08002B2CF9AE}" pid="35" name="UNDPFocusAre">
    <vt:lpwstr/>
  </property>
  <property fmtid="{D5CDD505-2E9C-101B-9397-08002B2CF9AE}" pid="36" name="UndpDocTypeMMTaxHTFiel">
    <vt:lpwstr/>
  </property>
  <property fmtid="{D5CDD505-2E9C-101B-9397-08002B2CF9AE}" pid="37" name="UNDPCountryTaxHTFiel">
    <vt:lpwstr/>
  </property>
  <property fmtid="{D5CDD505-2E9C-101B-9397-08002B2CF9AE}" pid="38" name="DocumentSetDescripti">
    <vt:lpwstr/>
  </property>
  <property fmtid="{D5CDD505-2E9C-101B-9397-08002B2CF9AE}" pid="39" name="UndpUnit">
    <vt:lpwstr/>
  </property>
  <property fmtid="{D5CDD505-2E9C-101B-9397-08002B2CF9AE}" pid="40" name="c4e2ab2cc9354bbf9064eeb465a566">
    <vt:lpwstr/>
  </property>
  <property fmtid="{D5CDD505-2E9C-101B-9397-08002B2CF9AE}" pid="41" name="eRegFilingCode">
    <vt:lpwstr/>
  </property>
  <property fmtid="{D5CDD505-2E9C-101B-9397-08002B2CF9AE}" pid="42" name="Un">
    <vt:lpwstr/>
  </property>
  <property fmtid="{D5CDD505-2E9C-101B-9397-08002B2CF9AE}" pid="43" name="UnitTaxHTFiel">
    <vt:lpwstr/>
  </property>
  <property fmtid="{D5CDD505-2E9C-101B-9397-08002B2CF9AE}" pid="44" name="Project Manag">
    <vt:lpwstr/>
  </property>
  <property fmtid="{D5CDD505-2E9C-101B-9397-08002B2CF9AE}" pid="45" name="UndpIsTempla">
    <vt:lpwstr>No</vt:lpwstr>
  </property>
  <property fmtid="{D5CDD505-2E9C-101B-9397-08002B2CF9AE}" pid="46" name="display_urn:schemas-microsoft-com:office:office#Edit">
    <vt:lpwstr>Christina Mitini</vt:lpwstr>
  </property>
  <property fmtid="{D5CDD505-2E9C-101B-9397-08002B2CF9AE}" pid="47" name="display_urn:schemas-microsoft-com:office:office#Auth">
    <vt:lpwstr>Christina Mitini</vt:lpwstr>
  </property>
</Properties>
</file>